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L:\41\FB412-Vergabewesen\1. Ausschreibungen\Ausschreibungen - 2026\MEKUN Geschäftsführung Bingo SH\06 Vergabeunterlagen\"/>
    </mc:Choice>
  </mc:AlternateContent>
  <xr:revisionPtr revIDLastSave="0" documentId="13_ncr:1_{1E4AD023-E302-4751-A596-230CA8F782D8}" xr6:coauthVersionLast="47" xr6:coauthVersionMax="47" xr10:uidLastSave="{00000000-0000-0000-0000-000000000000}"/>
  <bookViews>
    <workbookView xWindow="-120" yWindow="-120" windowWidth="29040" windowHeight="15840" tabRatio="500" xr2:uid="{00000000-000D-0000-FFFF-FFFF00000000}"/>
  </bookViews>
  <sheets>
    <sheet name="Preisblatt" sheetId="1" r:id="rId1"/>
  </sheets>
  <definedNames>
    <definedName name="an_nachlass_angebot">Preisblatt!#REF!</definedName>
    <definedName name="an_summe_angebot">Preisblatt!$G$25</definedName>
    <definedName name="an_summe_angebot_netto">Preisblatt!$G$21</definedName>
    <definedName name="Brutto">Preisblatt!$B$32</definedName>
    <definedName name="_xlnm.Print_Area" localSheetId="0">Preisblatt!$A$1:$G$35</definedName>
    <definedName name="Nachlass_Absolut">Preisblatt!$B$35</definedName>
    <definedName name="Nachlass_Prozent">Preisblatt!$B$37</definedName>
    <definedName name="Netto">Preisblatt!$A$31</definedName>
    <definedName name="Netto_Nachlass">Preisblatt!#REF!</definedName>
    <definedName name="Ust">Preisblatt!$F$23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9" i="1" l="1"/>
  <c r="G18" i="1"/>
  <c r="G17" i="1"/>
  <c r="G16" i="1"/>
  <c r="G15" i="1"/>
  <c r="G14" i="1"/>
  <c r="G13" i="1"/>
  <c r="G12" i="1"/>
  <c r="G11" i="1"/>
  <c r="G10" i="1"/>
  <c r="G9" i="1"/>
  <c r="G8" i="1"/>
  <c r="G7" i="1"/>
  <c r="G6" i="1"/>
  <c r="G5" i="1"/>
  <c r="G21" i="1" s="1"/>
  <c r="G23" i="1" l="1"/>
  <c r="G25" i="1" s="1"/>
</calcChain>
</file>

<file path=xl/sharedStrings.xml><?xml version="1.0" encoding="utf-8"?>
<sst xmlns="http://schemas.openxmlformats.org/spreadsheetml/2006/main" count="44" uniqueCount="30">
  <si>
    <t>Preisblatt</t>
  </si>
  <si>
    <t>Pos-Nr.</t>
  </si>
  <si>
    <t>Beschreibung</t>
  </si>
  <si>
    <t>% Wertung</t>
  </si>
  <si>
    <t>Menge</t>
  </si>
  <si>
    <t>ME</t>
  </si>
  <si>
    <t>Angebotssumme in %</t>
  </si>
  <si>
    <t xml:space="preserve">Gesamtpreis 
netto </t>
  </si>
  <si>
    <t xml:space="preserve">Jahr 2027
Bereitgestellte Zweckerträge bis 2.500.000 €
</t>
  </si>
  <si>
    <t>St.</t>
  </si>
  <si>
    <t xml:space="preserve">Jahr 2027
Bereitgestellte Zweckerträge von 2.500.000,01 € bis 4.000.000 € </t>
  </si>
  <si>
    <t xml:space="preserve">Jahr 2027
Bereitgestellte Zweckerträge ab 4.000.000,01 € </t>
  </si>
  <si>
    <t>Jahr 2028
Bereitgestellte Zweckerträge bis 2.500.000 €</t>
  </si>
  <si>
    <t xml:space="preserve">Jahr 2028
Bereitgestellte Zweckerträge von 2.500.000,01 € bis 4.000.000 € </t>
  </si>
  <si>
    <t xml:space="preserve">Jahr 2028
Bereitgestellte Zweckerträge ab 4.000.000,01 € </t>
  </si>
  <si>
    <r>
      <rPr>
        <b/>
        <sz val="11"/>
        <color theme="1"/>
        <rFont val="Arial"/>
        <family val="2"/>
        <charset val="1"/>
      </rPr>
      <t xml:space="preserve">Optional </t>
    </r>
    <r>
      <rPr>
        <sz val="11"/>
        <color theme="1"/>
        <rFont val="Arial"/>
        <family val="2"/>
        <charset val="1"/>
      </rPr>
      <t>Jahr 2029
Bereitgestellte Zweckerträge bis 2.500.000 €</t>
    </r>
  </si>
  <si>
    <r>
      <rPr>
        <b/>
        <sz val="11"/>
        <color theme="1"/>
        <rFont val="Arial"/>
        <family val="2"/>
        <charset val="1"/>
      </rPr>
      <t>Optional</t>
    </r>
    <r>
      <rPr>
        <sz val="11"/>
        <color theme="1"/>
        <rFont val="Arial"/>
        <family val="2"/>
        <charset val="1"/>
      </rPr>
      <t xml:space="preserve"> Jahr 2029
Bereitgestellte Bereitgestellte Zweckerträge 2.500.000 € bis 3.500.000 € </t>
    </r>
  </si>
  <si>
    <r>
      <rPr>
        <b/>
        <sz val="11"/>
        <color theme="1"/>
        <rFont val="Arial"/>
        <family val="2"/>
        <charset val="1"/>
      </rPr>
      <t>Optional</t>
    </r>
    <r>
      <rPr>
        <sz val="11"/>
        <color theme="1"/>
        <rFont val="Arial"/>
        <family val="2"/>
        <charset val="1"/>
      </rPr>
      <t xml:space="preserve"> Jahr 2029
Bereitgestellte Zweckerträge ab 4.000.000,01 € </t>
    </r>
  </si>
  <si>
    <r>
      <rPr>
        <b/>
        <sz val="11"/>
        <color theme="1"/>
        <rFont val="Arial"/>
        <family val="2"/>
        <charset val="1"/>
      </rPr>
      <t xml:space="preserve">Optional </t>
    </r>
    <r>
      <rPr>
        <sz val="11"/>
        <color theme="1"/>
        <rFont val="Arial"/>
        <family val="2"/>
        <charset val="1"/>
      </rPr>
      <t>Jahr 2030
Bereitgestellte Zweckerträge bis 2.500.000 €</t>
    </r>
  </si>
  <si>
    <r>
      <rPr>
        <b/>
        <sz val="11"/>
        <color theme="1"/>
        <rFont val="Arial"/>
        <family val="2"/>
        <charset val="1"/>
      </rPr>
      <t>Optional</t>
    </r>
    <r>
      <rPr>
        <sz val="11"/>
        <color theme="1"/>
        <rFont val="Arial"/>
        <family val="2"/>
        <charset val="1"/>
      </rPr>
      <t xml:space="preserve"> Jahr 2030
Bereitgestellte Zweckerträge von 2.500.000,01 € bis 4.000.000 € </t>
    </r>
  </si>
  <si>
    <r>
      <rPr>
        <b/>
        <sz val="11"/>
        <color theme="1"/>
        <rFont val="Arial"/>
        <family val="2"/>
        <charset val="1"/>
      </rPr>
      <t xml:space="preserve">Optional </t>
    </r>
    <r>
      <rPr>
        <sz val="11"/>
        <color theme="1"/>
        <rFont val="Arial"/>
        <family val="2"/>
        <charset val="1"/>
      </rPr>
      <t xml:space="preserve">Jahr 2030
Bereitgestellte Zweckerträge ab 4.000.000,01 €  </t>
    </r>
  </si>
  <si>
    <r>
      <rPr>
        <b/>
        <sz val="11"/>
        <color theme="1"/>
        <rFont val="Arial"/>
        <family val="2"/>
        <charset val="1"/>
      </rPr>
      <t xml:space="preserve">Optional </t>
    </r>
    <r>
      <rPr>
        <sz val="11"/>
        <color theme="1"/>
        <rFont val="Arial"/>
        <family val="2"/>
        <charset val="1"/>
      </rPr>
      <t>Jahr 2031
Bereitgestellte Zweckerträge bis 2.500.000 €</t>
    </r>
  </si>
  <si>
    <r>
      <rPr>
        <b/>
        <sz val="11"/>
        <color theme="1"/>
        <rFont val="Arial"/>
        <family val="2"/>
        <charset val="1"/>
      </rPr>
      <t xml:space="preserve">Optional </t>
    </r>
    <r>
      <rPr>
        <sz val="11"/>
        <color theme="1"/>
        <rFont val="Arial"/>
        <family val="2"/>
        <charset val="1"/>
      </rPr>
      <t xml:space="preserve">Jahr 2031
Bereitgestellte Zweckerträge von 2.500.000,01 € bis 4.000.000 € </t>
    </r>
  </si>
  <si>
    <r>
      <rPr>
        <b/>
        <sz val="11"/>
        <color theme="1"/>
        <rFont val="Arial"/>
        <family val="2"/>
        <charset val="1"/>
      </rPr>
      <t xml:space="preserve">Optional </t>
    </r>
    <r>
      <rPr>
        <sz val="11"/>
        <color theme="1"/>
        <rFont val="Arial"/>
        <family val="2"/>
        <charset val="1"/>
      </rPr>
      <t xml:space="preserve">Jahr 2031
Bereitgestellte Zweckerträge ab 4.000.000,01 € </t>
    </r>
  </si>
  <si>
    <t>Gesamtsumme ohne Nachlass netto</t>
  </si>
  <si>
    <t xml:space="preserve">Umsatzsteuer </t>
  </si>
  <si>
    <t>Gesamtsumme brutto</t>
  </si>
  <si>
    <t xml:space="preserve">Die gelb hinterlegten Felder sind auszufüllen! </t>
  </si>
  <si>
    <t>Gewertet wird die Summe aus den festen Vertragsjahren (2027 und 2028) sowie aus den optionalen Jahren (2029, 2030 und 2031). Die Summe errechnet sich  auf der Basis der drei Zweckertragsstufen jährlich wie folgt:
(1. Stufe des jew. Vertragsjahres: fiktive Zweckertragssumme iHv. 2.500.000 € * Angebotssumme in % * 20 %) +
(2. Stufe des jew. Vertragsjahres: fiktive Zweckertragssumme iHv. 3.500.000 € * Angebotssumme in % * 50 %) +
(3. Stufe des jew. Vertragsjahres: fiktive Zweckertragssumme iHv. 4.500.000 € * Angebotssumme in % * 30 %) +</t>
  </si>
  <si>
    <t>Der Wertungspreis (gesamt) ergibt sich aus der Gesamtsumme ohne Nachlass netto (Gesamtsumme aller Gesamtpreise netto).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</si>
</sst>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
    <numFmt numFmtId="165" formatCode="0.00\ %"/>
    <numFmt numFmtId="166" formatCode="0\ %"/>
    <numFmt numFmtId="167" formatCode="_-* #,##0.00\ [$€-407]_-;\-* #,##0.00\ [$€-407]_-;_-* \-??\ [$€-407]_-;_-@_-"/>
    <numFmt numFmtId="168" formatCode="#,##0.00&quot; €&quot;"/>
  </numFmts>
  <fonts count="9" x14ac:knownFonts="1">
    <font>
      <sz val="11"/>
      <color theme="1"/>
      <name val="Calibri"/>
      <family val="2"/>
      <charset val="1"/>
    </font>
    <font>
      <b/>
      <u/>
      <sz val="12"/>
      <color rgb="FFFF0000"/>
      <name val="Arial"/>
      <family val="2"/>
      <charset val="1"/>
    </font>
    <font>
      <b/>
      <u/>
      <sz val="11"/>
      <color theme="1"/>
      <name val="Arial"/>
      <family val="2"/>
      <charset val="1"/>
    </font>
    <font>
      <sz val="12"/>
      <color theme="1"/>
      <name val="Calibri"/>
      <family val="2"/>
      <charset val="1"/>
    </font>
    <font>
      <b/>
      <sz val="11"/>
      <color theme="1"/>
      <name val="Arial"/>
      <family val="2"/>
      <charset val="1"/>
    </font>
    <font>
      <sz val="11"/>
      <color theme="1"/>
      <name val="Arial"/>
      <family val="2"/>
      <charset val="1"/>
    </font>
    <font>
      <u/>
      <sz val="11"/>
      <color theme="1"/>
      <name val="Arial"/>
      <family val="2"/>
      <charset val="1"/>
    </font>
    <font>
      <sz val="10"/>
      <color theme="1"/>
      <name val="Arial"/>
      <family val="2"/>
      <charset val="1"/>
    </font>
    <font>
      <sz val="11"/>
      <color theme="1"/>
      <name val="Calibri"/>
      <family val="2"/>
      <charset val="1"/>
    </font>
  </fonts>
  <fills count="3">
    <fill>
      <patternFill patternType="none"/>
    </fill>
    <fill>
      <patternFill patternType="gray125"/>
    </fill>
    <fill>
      <patternFill patternType="solid">
        <fgColor rgb="FFFFFF99"/>
        <bgColor rgb="FFFFFFCC"/>
      </patternFill>
    </fill>
  </fills>
  <borders count="6">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s>
  <cellStyleXfs count="2">
    <xf numFmtId="0" fontId="0" fillId="0" borderId="0"/>
    <xf numFmtId="0" fontId="8" fillId="0" borderId="0"/>
  </cellStyleXfs>
  <cellXfs count="31">
    <xf numFmtId="0" fontId="0" fillId="0" borderId="0" xfId="0"/>
    <xf numFmtId="0" fontId="0" fillId="0" borderId="0" xfId="0" applyAlignment="1" applyProtection="1"/>
    <xf numFmtId="0" fontId="1" fillId="0" borderId="0" xfId="0" applyFont="1" applyAlignment="1" applyProtection="1">
      <alignment horizontal="center" vertical="center"/>
    </xf>
    <xf numFmtId="164" fontId="3" fillId="0" borderId="0" xfId="0" applyNumberFormat="1" applyFont="1" applyAlignment="1" applyProtection="1">
      <alignment horizontal="center" vertical="center"/>
    </xf>
    <xf numFmtId="0" fontId="2" fillId="0" borderId="0" xfId="0" applyFont="1" applyAlignment="1" applyProtection="1">
      <alignment horizontal="center" vertical="center"/>
    </xf>
    <xf numFmtId="0" fontId="4" fillId="0" borderId="1" xfId="1" applyFont="1" applyBorder="1" applyAlignment="1" applyProtection="1">
      <alignment horizontal="center" vertical="center"/>
    </xf>
    <xf numFmtId="0" fontId="4" fillId="0" borderId="1" xfId="1" applyFont="1" applyBorder="1" applyAlignment="1" applyProtection="1">
      <alignment horizontal="center" vertical="center" wrapText="1"/>
    </xf>
    <xf numFmtId="0" fontId="4" fillId="0" borderId="0" xfId="1" applyFont="1" applyAlignment="1" applyProtection="1">
      <alignment horizontal="center" vertical="center"/>
    </xf>
    <xf numFmtId="0" fontId="4" fillId="0" borderId="0" xfId="1" applyFont="1" applyAlignment="1" applyProtection="1">
      <alignment horizontal="center" vertical="center" wrapText="1"/>
    </xf>
    <xf numFmtId="0" fontId="5" fillId="0" borderId="1" xfId="1" applyFont="1" applyBorder="1" applyAlignment="1" applyProtection="1">
      <alignment horizontal="center" vertical="center"/>
    </xf>
    <xf numFmtId="0" fontId="5" fillId="0" borderId="1" xfId="1" applyFont="1" applyBorder="1" applyAlignment="1" applyProtection="1">
      <alignment horizontal="left" vertical="center" wrapText="1"/>
    </xf>
    <xf numFmtId="165" fontId="5" fillId="0" borderId="1" xfId="1" applyNumberFormat="1" applyFont="1" applyBorder="1" applyAlignment="1" applyProtection="1">
      <alignment horizontal="left" vertical="center" wrapText="1"/>
    </xf>
    <xf numFmtId="166" fontId="5" fillId="2" borderId="1" xfId="0" applyNumberFormat="1" applyFont="1" applyFill="1" applyBorder="1" applyAlignment="1" applyProtection="1">
      <alignment horizontal="center" vertical="center"/>
      <protection locked="0"/>
    </xf>
    <xf numFmtId="167" fontId="5" fillId="0" borderId="1" xfId="0" applyNumberFormat="1" applyFont="1" applyBorder="1" applyAlignment="1" applyProtection="1">
      <alignment horizontal="center" vertical="center"/>
    </xf>
    <xf numFmtId="0" fontId="4" fillId="0" borderId="1" xfId="1" applyFont="1" applyBorder="1" applyAlignment="1" applyProtection="1">
      <alignment horizontal="left" vertical="center" wrapText="1"/>
    </xf>
    <xf numFmtId="0" fontId="5" fillId="0" borderId="0" xfId="0" applyFont="1" applyAlignment="1" applyProtection="1"/>
    <xf numFmtId="165" fontId="6" fillId="0" borderId="0" xfId="0" applyNumberFormat="1" applyFont="1" applyAlignment="1" applyProtection="1">
      <alignment horizontal="left"/>
    </xf>
    <xf numFmtId="0" fontId="5" fillId="0" borderId="2" xfId="1" applyFont="1" applyBorder="1" applyAlignment="1" applyProtection="1">
      <alignment horizontal="left"/>
    </xf>
    <xf numFmtId="0" fontId="5" fillId="0" borderId="3" xfId="0" applyFont="1" applyBorder="1" applyAlignment="1" applyProtection="1"/>
    <xf numFmtId="0" fontId="5" fillId="0" borderId="4" xfId="0" applyFont="1" applyBorder="1" applyAlignment="1" applyProtection="1"/>
    <xf numFmtId="167" fontId="5" fillId="0" borderId="5" xfId="0" applyNumberFormat="1" applyFont="1" applyBorder="1" applyAlignment="1" applyProtection="1"/>
    <xf numFmtId="0" fontId="5" fillId="0" borderId="2" xfId="0" applyFont="1" applyBorder="1" applyAlignment="1" applyProtection="1"/>
    <xf numFmtId="166" fontId="5" fillId="0" borderId="4" xfId="0" applyNumberFormat="1" applyFont="1" applyBorder="1" applyAlignment="1" applyProtection="1">
      <alignment horizontal="left"/>
    </xf>
    <xf numFmtId="167" fontId="4" fillId="0" borderId="5" xfId="0" applyNumberFormat="1" applyFont="1" applyBorder="1" applyAlignment="1" applyProtection="1"/>
    <xf numFmtId="168" fontId="4" fillId="2" borderId="0" xfId="0" applyNumberFormat="1" applyFont="1" applyFill="1" applyAlignment="1" applyProtection="1">
      <protection locked="0"/>
    </xf>
    <xf numFmtId="168" fontId="5" fillId="2" borderId="0" xfId="0" applyNumberFormat="1" applyFont="1" applyFill="1" applyAlignment="1" applyProtection="1">
      <protection locked="0"/>
    </xf>
    <xf numFmtId="0" fontId="4" fillId="0" borderId="2" xfId="0" applyFont="1" applyBorder="1" applyAlignment="1" applyProtection="1"/>
    <xf numFmtId="0" fontId="4" fillId="0" borderId="3" xfId="0" applyFont="1" applyBorder="1" applyAlignment="1" applyProtection="1"/>
    <xf numFmtId="0" fontId="4" fillId="0" borderId="4" xfId="0" applyFont="1" applyBorder="1" applyAlignment="1" applyProtection="1"/>
    <xf numFmtId="0" fontId="2" fillId="0" borderId="0" xfId="0" applyFont="1" applyBorder="1" applyAlignment="1" applyProtection="1">
      <alignment horizontal="center" vertical="center"/>
    </xf>
    <xf numFmtId="0" fontId="7" fillId="0" borderId="0" xfId="0" applyFont="1" applyBorder="1" applyAlignment="1" applyProtection="1">
      <alignment horizontal="left" wrapText="1"/>
    </xf>
  </cellXfs>
  <cellStyles count="2">
    <cellStyle name="Standard" xfId="0" builtinId="0"/>
    <cellStyle name="Standard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1724040</xdr:colOff>
      <xdr:row>0</xdr:row>
      <xdr:rowOff>133200</xdr:rowOff>
    </xdr:from>
    <xdr:to>
      <xdr:col>6</xdr:col>
      <xdr:colOff>1509480</xdr:colOff>
      <xdr:row>1</xdr:row>
      <xdr:rowOff>113040</xdr:rowOff>
    </xdr:to>
    <xdr:pic>
      <xdr:nvPicPr>
        <xdr:cNvPr id="2" name="Grafik 1" descr="cid:image001.png@01D06196.13A47CC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8490600" y="133200"/>
          <a:ext cx="2111400" cy="294120"/>
        </a:xfrm>
        <a:prstGeom prst="rect">
          <a:avLst/>
        </a:prstGeom>
        <a:noFill/>
        <a:ln w="0">
          <a:noFill/>
        </a:ln>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48575"/>
  <sheetViews>
    <sheetView tabSelected="1" topLeftCell="A20" zoomScaleNormal="100" workbookViewId="0">
      <selection activeCell="G35" sqref="A1:G35"/>
    </sheetView>
  </sheetViews>
  <sheetFormatPr baseColWidth="10" defaultColWidth="10.7109375" defaultRowHeight="15" customHeight="1" x14ac:dyDescent="0.25"/>
  <cols>
    <col min="2" max="2" width="52.140625" style="1" customWidth="1"/>
    <col min="3" max="3" width="12.28515625" style="1" customWidth="1"/>
    <col min="4" max="4" width="9.28515625" style="1" customWidth="1"/>
    <col min="5" max="5" width="11.5703125" style="1" customWidth="1"/>
    <col min="6" max="6" width="33" style="1" customWidth="1"/>
    <col min="7" max="7" width="23" style="1" customWidth="1"/>
  </cols>
  <sheetData>
    <row r="1" spans="1:7" ht="24.75" customHeight="1" x14ac:dyDescent="0.25">
      <c r="A1" s="2" t="s">
        <v>0</v>
      </c>
      <c r="B1" s="29"/>
      <c r="C1" s="29"/>
      <c r="D1" s="29"/>
      <c r="E1" s="29"/>
      <c r="F1" s="29"/>
      <c r="G1" s="3"/>
    </row>
    <row r="2" spans="1:7" ht="24.75" customHeight="1" x14ac:dyDescent="0.25">
      <c r="A2" s="4"/>
      <c r="B2" s="4"/>
      <c r="C2" s="4"/>
      <c r="D2" s="4"/>
      <c r="E2" s="4"/>
      <c r="F2" s="4"/>
      <c r="G2" s="3"/>
    </row>
    <row r="3" spans="1:7" ht="30" customHeight="1" x14ac:dyDescent="0.25">
      <c r="A3" s="5" t="s">
        <v>1</v>
      </c>
      <c r="B3" s="5" t="s">
        <v>2</v>
      </c>
      <c r="C3" s="5" t="s">
        <v>3</v>
      </c>
      <c r="D3" s="5" t="s">
        <v>4</v>
      </c>
      <c r="E3" s="5" t="s">
        <v>5</v>
      </c>
      <c r="F3" s="6" t="s">
        <v>6</v>
      </c>
      <c r="G3" s="6" t="s">
        <v>7</v>
      </c>
    </row>
    <row r="4" spans="1:7" ht="20.25" customHeight="1" x14ac:dyDescent="0.25">
      <c r="A4" s="7"/>
      <c r="B4" s="7"/>
      <c r="C4" s="7"/>
      <c r="D4" s="7"/>
      <c r="E4" s="7"/>
      <c r="F4" s="8"/>
      <c r="G4" s="8"/>
    </row>
    <row r="5" spans="1:7" ht="49.5" customHeight="1" x14ac:dyDescent="0.25">
      <c r="A5" s="9">
        <v>1</v>
      </c>
      <c r="B5" s="10" t="s">
        <v>8</v>
      </c>
      <c r="C5" s="11">
        <v>0.2</v>
      </c>
      <c r="D5" s="9">
        <v>1</v>
      </c>
      <c r="E5" s="9" t="s">
        <v>9</v>
      </c>
      <c r="F5" s="12"/>
      <c r="G5" s="13">
        <f>2500000*F5</f>
        <v>0</v>
      </c>
    </row>
    <row r="6" spans="1:7" ht="49.5" customHeight="1" x14ac:dyDescent="0.25">
      <c r="A6" s="9">
        <v>2</v>
      </c>
      <c r="B6" s="10" t="s">
        <v>10</v>
      </c>
      <c r="C6" s="11">
        <v>0.5</v>
      </c>
      <c r="D6" s="9">
        <v>1</v>
      </c>
      <c r="E6" s="9" t="s">
        <v>9</v>
      </c>
      <c r="F6" s="12"/>
      <c r="G6" s="13">
        <f>3500000*F6</f>
        <v>0</v>
      </c>
    </row>
    <row r="7" spans="1:7" ht="49.5" customHeight="1" x14ac:dyDescent="0.25">
      <c r="A7" s="9">
        <v>3</v>
      </c>
      <c r="B7" s="10" t="s">
        <v>11</v>
      </c>
      <c r="C7" s="11">
        <v>0.3</v>
      </c>
      <c r="D7" s="9">
        <v>1</v>
      </c>
      <c r="E7" s="9" t="s">
        <v>9</v>
      </c>
      <c r="F7" s="12"/>
      <c r="G7" s="13">
        <f>4500000*F7</f>
        <v>0</v>
      </c>
    </row>
    <row r="8" spans="1:7" ht="49.5" customHeight="1" x14ac:dyDescent="0.25">
      <c r="A8" s="9">
        <v>4</v>
      </c>
      <c r="B8" s="10" t="s">
        <v>12</v>
      </c>
      <c r="C8" s="11">
        <v>0.2</v>
      </c>
      <c r="D8" s="9">
        <v>1</v>
      </c>
      <c r="E8" s="9" t="s">
        <v>9</v>
      </c>
      <c r="F8" s="12"/>
      <c r="G8" s="13">
        <f>2500000*F8</f>
        <v>0</v>
      </c>
    </row>
    <row r="9" spans="1:7" ht="49.5" customHeight="1" x14ac:dyDescent="0.25">
      <c r="A9" s="9">
        <v>5</v>
      </c>
      <c r="B9" s="10" t="s">
        <v>13</v>
      </c>
      <c r="C9" s="11">
        <v>0.5</v>
      </c>
      <c r="D9" s="9">
        <v>1</v>
      </c>
      <c r="E9" s="9" t="s">
        <v>9</v>
      </c>
      <c r="F9" s="12"/>
      <c r="G9" s="13">
        <f>3500000*F9</f>
        <v>0</v>
      </c>
    </row>
    <row r="10" spans="1:7" ht="49.5" customHeight="1" x14ac:dyDescent="0.25">
      <c r="A10" s="9">
        <v>6</v>
      </c>
      <c r="B10" s="10" t="s">
        <v>14</v>
      </c>
      <c r="C10" s="11">
        <v>0.3</v>
      </c>
      <c r="D10" s="9">
        <v>1</v>
      </c>
      <c r="E10" s="9" t="s">
        <v>9</v>
      </c>
      <c r="F10" s="12"/>
      <c r="G10" s="13">
        <f>4500000*F10</f>
        <v>0</v>
      </c>
    </row>
    <row r="11" spans="1:7" ht="49.5" customHeight="1" x14ac:dyDescent="0.25">
      <c r="A11" s="9"/>
      <c r="B11" s="14" t="s">
        <v>15</v>
      </c>
      <c r="C11" s="11">
        <v>0.2</v>
      </c>
      <c r="D11" s="9">
        <v>1</v>
      </c>
      <c r="E11" s="9" t="s">
        <v>9</v>
      </c>
      <c r="F11" s="12"/>
      <c r="G11" s="13">
        <f>2500000*F11</f>
        <v>0</v>
      </c>
    </row>
    <row r="12" spans="1:7" ht="49.5" customHeight="1" x14ac:dyDescent="0.25">
      <c r="A12" s="9">
        <v>7</v>
      </c>
      <c r="B12" s="14" t="s">
        <v>16</v>
      </c>
      <c r="C12" s="11">
        <v>0.5</v>
      </c>
      <c r="D12" s="9">
        <v>1</v>
      </c>
      <c r="E12" s="9" t="s">
        <v>9</v>
      </c>
      <c r="F12" s="12"/>
      <c r="G12" s="13">
        <f>3500000*F12</f>
        <v>0</v>
      </c>
    </row>
    <row r="13" spans="1:7" ht="49.5" customHeight="1" x14ac:dyDescent="0.25">
      <c r="A13" s="9">
        <v>8</v>
      </c>
      <c r="B13" s="14" t="s">
        <v>17</v>
      </c>
      <c r="C13" s="11">
        <v>0.3</v>
      </c>
      <c r="D13" s="9">
        <v>1</v>
      </c>
      <c r="E13" s="9" t="s">
        <v>9</v>
      </c>
      <c r="F13" s="12"/>
      <c r="G13" s="13">
        <f>4500000*F13</f>
        <v>0</v>
      </c>
    </row>
    <row r="14" spans="1:7" ht="49.5" customHeight="1" x14ac:dyDescent="0.25">
      <c r="A14" s="9">
        <v>9</v>
      </c>
      <c r="B14" s="14" t="s">
        <v>18</v>
      </c>
      <c r="C14" s="11">
        <v>0.2</v>
      </c>
      <c r="D14" s="9">
        <v>1</v>
      </c>
      <c r="E14" s="9" t="s">
        <v>9</v>
      </c>
      <c r="F14" s="12"/>
      <c r="G14" s="13">
        <f>2500000*F14</f>
        <v>0</v>
      </c>
    </row>
    <row r="15" spans="1:7" ht="49.5" customHeight="1" x14ac:dyDescent="0.25">
      <c r="A15" s="9">
        <v>10</v>
      </c>
      <c r="B15" s="14" t="s">
        <v>19</v>
      </c>
      <c r="C15" s="11">
        <v>0.5</v>
      </c>
      <c r="D15" s="9">
        <v>1</v>
      </c>
      <c r="E15" s="9" t="s">
        <v>9</v>
      </c>
      <c r="F15" s="12"/>
      <c r="G15" s="13">
        <f>3500000*F15</f>
        <v>0</v>
      </c>
    </row>
    <row r="16" spans="1:7" ht="49.5" customHeight="1" x14ac:dyDescent="0.25">
      <c r="A16" s="9">
        <v>11</v>
      </c>
      <c r="B16" s="14" t="s">
        <v>20</v>
      </c>
      <c r="C16" s="11">
        <v>0.3</v>
      </c>
      <c r="D16" s="9">
        <v>1</v>
      </c>
      <c r="E16" s="9" t="s">
        <v>9</v>
      </c>
      <c r="F16" s="12"/>
      <c r="G16" s="13">
        <f>4500000*F16</f>
        <v>0</v>
      </c>
    </row>
    <row r="17" spans="1:7" ht="49.5" customHeight="1" x14ac:dyDescent="0.25">
      <c r="A17" s="9">
        <v>12</v>
      </c>
      <c r="B17" s="14" t="s">
        <v>21</v>
      </c>
      <c r="C17" s="11">
        <v>0.2</v>
      </c>
      <c r="D17" s="9">
        <v>1</v>
      </c>
      <c r="E17" s="9" t="s">
        <v>9</v>
      </c>
      <c r="F17" s="12"/>
      <c r="G17" s="13">
        <f>2500000*F17</f>
        <v>0</v>
      </c>
    </row>
    <row r="18" spans="1:7" ht="49.5" customHeight="1" x14ac:dyDescent="0.25">
      <c r="A18" s="9">
        <v>13</v>
      </c>
      <c r="B18" s="14" t="s">
        <v>22</v>
      </c>
      <c r="C18" s="11">
        <v>0.5</v>
      </c>
      <c r="D18" s="9">
        <v>1</v>
      </c>
      <c r="E18" s="9" t="s">
        <v>9</v>
      </c>
      <c r="F18" s="12"/>
      <c r="G18" s="13">
        <f>3500000*F18</f>
        <v>0</v>
      </c>
    </row>
    <row r="19" spans="1:7" ht="49.5" customHeight="1" x14ac:dyDescent="0.25">
      <c r="A19" s="9">
        <v>14</v>
      </c>
      <c r="B19" s="14" t="s">
        <v>23</v>
      </c>
      <c r="C19" s="11">
        <v>0.3</v>
      </c>
      <c r="D19" s="9">
        <v>1</v>
      </c>
      <c r="E19" s="9" t="s">
        <v>9</v>
      </c>
      <c r="F19" s="12"/>
      <c r="G19" s="13">
        <f>4500000*F19</f>
        <v>0</v>
      </c>
    </row>
    <row r="20" spans="1:7" x14ac:dyDescent="0.25">
      <c r="A20" s="15"/>
      <c r="B20" s="15"/>
      <c r="C20" s="16"/>
      <c r="D20" s="15"/>
      <c r="E20" s="15"/>
      <c r="F20" s="15"/>
      <c r="G20" s="15"/>
    </row>
    <row r="21" spans="1:7" x14ac:dyDescent="0.25">
      <c r="A21" s="15"/>
      <c r="B21" s="15"/>
      <c r="C21" s="15"/>
      <c r="D21" s="17" t="s">
        <v>24</v>
      </c>
      <c r="E21" s="18"/>
      <c r="F21" s="19"/>
      <c r="G21" s="20">
        <f>SUM(G5:G19)</f>
        <v>0</v>
      </c>
    </row>
    <row r="22" spans="1:7" x14ac:dyDescent="0.25">
      <c r="A22" s="15"/>
      <c r="B22" s="15"/>
      <c r="C22" s="15"/>
      <c r="D22" s="15"/>
      <c r="E22" s="15"/>
      <c r="F22" s="15"/>
      <c r="G22" s="15"/>
    </row>
    <row r="23" spans="1:7" x14ac:dyDescent="0.25">
      <c r="A23" s="15"/>
      <c r="B23" s="15"/>
      <c r="C23" s="15"/>
      <c r="D23" s="21" t="s">
        <v>25</v>
      </c>
      <c r="E23" s="18"/>
      <c r="F23" s="22">
        <v>0.19</v>
      </c>
      <c r="G23" s="20">
        <f>G21*0.19</f>
        <v>0</v>
      </c>
    </row>
    <row r="24" spans="1:7" x14ac:dyDescent="0.25"/>
    <row r="25" spans="1:7" x14ac:dyDescent="0.25">
      <c r="D25" s="17" t="s">
        <v>26</v>
      </c>
      <c r="E25" s="18"/>
      <c r="F25" s="19"/>
      <c r="G25" s="23">
        <f>SUM(G21:G23)</f>
        <v>0</v>
      </c>
    </row>
    <row r="26" spans="1:7" x14ac:dyDescent="0.25"/>
    <row r="27" spans="1:7" x14ac:dyDescent="0.25"/>
    <row r="28" spans="1:7" x14ac:dyDescent="0.25">
      <c r="A28" s="24" t="s">
        <v>27</v>
      </c>
      <c r="B28" s="25"/>
      <c r="C28" s="25"/>
    </row>
    <row r="29" spans="1:7" x14ac:dyDescent="0.25">
      <c r="A29" s="24"/>
      <c r="B29" s="25"/>
      <c r="C29" s="25"/>
    </row>
    <row r="31" spans="1:7" ht="15" customHeight="1" x14ac:dyDescent="0.25">
      <c r="A31" s="30" t="s">
        <v>28</v>
      </c>
      <c r="B31" s="30"/>
      <c r="C31" s="30"/>
      <c r="D31" s="30"/>
      <c r="E31" s="30"/>
      <c r="F31" s="30"/>
    </row>
    <row r="32" spans="1:7" ht="52.5" customHeight="1" x14ac:dyDescent="0.25">
      <c r="A32" s="30"/>
      <c r="B32" s="30"/>
      <c r="C32" s="30"/>
      <c r="D32" s="30"/>
      <c r="E32" s="30"/>
      <c r="F32" s="30"/>
    </row>
    <row r="34" spans="1:6" ht="15" customHeight="1" x14ac:dyDescent="0.25">
      <c r="A34" s="26" t="s">
        <v>29</v>
      </c>
      <c r="B34" s="27"/>
      <c r="C34" s="27"/>
      <c r="D34" s="27"/>
      <c r="E34" s="27"/>
      <c r="F34" s="28"/>
    </row>
    <row r="35" spans="1:6" ht="15" customHeight="1" x14ac:dyDescent="0.25">
      <c r="A35" s="15"/>
      <c r="B35" s="15"/>
      <c r="C35" s="15"/>
      <c r="D35" s="15"/>
      <c r="E35" s="15"/>
      <c r="F35" s="15"/>
    </row>
    <row r="1048573" ht="12.75" customHeight="1" x14ac:dyDescent="0.25"/>
    <row r="1048574" ht="12.75" customHeight="1" x14ac:dyDescent="0.25"/>
    <row r="1048575" ht="12.75" customHeight="1" x14ac:dyDescent="0.25"/>
  </sheetData>
  <sheetProtection algorithmName="SHA-512" hashValue="LM191iBOQibLc4fCFc5MwEdqorZ7aViJH3Edf6UbY9WkSNz8+apcXnPDKJNLIxSLRjB3suD6axhbeuWiTNNKgA==" saltValue="RF3jv2wSvU8IAyycNL6ebQ==" spinCount="100000" sheet="1" objects="1" scenarios="1"/>
  <mergeCells count="2">
    <mergeCell ref="B1:F1"/>
    <mergeCell ref="A31:F32"/>
  </mergeCells>
  <pageMargins left="0.70866141732283472" right="0.70866141732283472" top="0.78740157480314965" bottom="0.78740157480314965" header="0.51181102362204722" footer="0.31496062992125984"/>
  <pageSetup paperSize="9"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8</vt:i4>
      </vt:variant>
    </vt:vector>
  </HeadingPairs>
  <TitlesOfParts>
    <vt:vector size="9" baseType="lpstr">
      <vt:lpstr>Preisblatt</vt:lpstr>
      <vt:lpstr>an_summe_angebot</vt:lpstr>
      <vt:lpstr>an_summe_angebot_netto</vt:lpstr>
      <vt:lpstr>Brutto</vt:lpstr>
      <vt:lpstr>Preisblatt!Druckbereich</vt:lpstr>
      <vt:lpstr>Nachlass_Absolut</vt:lpstr>
      <vt:lpstr>Nachlass_Prozent</vt:lpstr>
      <vt:lpstr>Netto</vt:lpstr>
      <vt:lpstr>Ust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Rahmenverträge mit Excel</dc:title>
  <dc:subject>eVergabe</dc:subject>
  <dc:creator>Karaslan, Hüseyin</dc:creator>
  <dc:description/>
  <cp:lastModifiedBy>Armgardt, Ute</cp:lastModifiedBy>
  <cp:revision>10</cp:revision>
  <cp:lastPrinted>2026-06-22T14:31:00Z</cp:lastPrinted>
  <dcterms:created xsi:type="dcterms:W3CDTF">2013-02-07T21:43:34Z</dcterms:created>
  <dcterms:modified xsi:type="dcterms:W3CDTF">2026-06-22T14:32:16Z</dcterms:modified>
  <dc:language>de-DE</dc:language>
</cp:coreProperties>
</file>